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Отчетность фонда\Справка о финансовых активах Гарантийного фонда\2023\"/>
    </mc:Choice>
  </mc:AlternateContent>
  <xr:revisionPtr revIDLastSave="0" documentId="13_ncr:1_{650C53C9-EE22-4F05-8C1D-1EE2FE42FE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9" i="1"/>
  <c r="K17" i="1"/>
  <c r="D10" i="1"/>
  <c r="E20" i="1"/>
  <c r="D11" i="1" l="1"/>
</calcChain>
</file>

<file path=xl/sharedStrings.xml><?xml version="1.0" encoding="utf-8"?>
<sst xmlns="http://schemas.openxmlformats.org/spreadsheetml/2006/main" count="21" uniqueCount="21">
  <si>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</si>
  <si>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</si>
  <si>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</si>
  <si>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</si>
  <si>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</si>
  <si>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</si>
  <si>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</si>
  <si>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</si>
  <si>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</si>
  <si>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</si>
  <si>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</si>
  <si>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</si>
  <si>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</si>
  <si>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Итого:</t>
  </si>
  <si>
    <t>ПАО Банк ВТБ</t>
  </si>
  <si>
    <t>Справка о размере финансовых активов Гарантийного фонда, действующего на базе
 Автономной некоммерческой организации «Центр «Мой бизнес» Курской области»</t>
  </si>
  <si>
    <t>1. Финансовые активы  Гарантийного фонда 329 733 519,83 руб.</t>
  </si>
  <si>
    <t>ПАО СБЕРБАНК</t>
  </si>
  <si>
    <t>ПАО Промсвязьбанк</t>
  </si>
  <si>
    <t>по состоянию на 31.12.2023 г.</t>
  </si>
  <si>
    <t>Итого капитализация Гарантийного фонда на 31.12.2023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</si>
</sst>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0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4" fontId="4" fillId="0" borderId="0" xfId="0" applyNumberFormat="1" applyFont="1" applyAlignment="1">
      <alignment horizontal="center" wrapText="1"/>
    </xf>
    <xf numFmtId="4" fontId="4" fillId="0" borderId="1" xfId="0" applyNumberFormat="1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4" fontId="5" fillId="0" borderId="1" xfId="0" applyNumberFormat="1" applyFont="1" applyBorder="1"/>
    <xf numFmtId="1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workbookViewId="0">
      <selection activeCell="I21" sqref="I21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"/>
      <c r="O1" s="1"/>
      <c r="P1" s="1"/>
      <c r="Q1" s="1"/>
      <c r="R1" s="1"/>
    </row>
    <row r="2" spans="1:18" ht="21.75" customHeight="1" x14ac:dyDescent="0.25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5"/>
      <c r="N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15.75" x14ac:dyDescent="0.25">
      <c r="A4" s="6" t="s">
        <v>16</v>
      </c>
      <c r="B4" s="6"/>
      <c r="C4" s="6"/>
      <c r="D4" s="6"/>
      <c r="E4" s="6"/>
      <c r="F4" s="7"/>
      <c r="G4" s="7"/>
      <c r="H4" s="7"/>
      <c r="I4" s="8"/>
      <c r="J4" s="4"/>
      <c r="K4" s="4"/>
      <c r="L4" s="4"/>
      <c r="M4" s="4"/>
      <c r="N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9.5" customHeight="1" x14ac:dyDescent="0.25">
      <c r="A6" s="38" t="s">
        <v>4</v>
      </c>
      <c r="B6" s="39"/>
      <c r="C6" s="40"/>
      <c r="D6" s="44" t="s">
        <v>20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35.25" customHeight="1" x14ac:dyDescent="0.25">
      <c r="A7" s="41"/>
      <c r="B7" s="42"/>
      <c r="C7" s="43"/>
      <c r="D7" s="45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6.25" customHeight="1" x14ac:dyDescent="0.25">
      <c r="A8" s="46" t="s">
        <v>6</v>
      </c>
      <c r="B8" s="46"/>
      <c r="C8" s="46"/>
      <c r="D8" s="9">
        <v>180202237</v>
      </c>
      <c r="E8" s="4"/>
      <c r="F8" s="10"/>
      <c r="G8" s="4"/>
      <c r="H8" s="4"/>
      <c r="I8" s="4"/>
      <c r="J8" s="4"/>
      <c r="K8" s="4"/>
      <c r="L8" s="4"/>
      <c r="M8" s="4"/>
      <c r="N8" s="4"/>
    </row>
    <row r="9" spans="1:18" ht="27.75" customHeight="1" x14ac:dyDescent="0.25">
      <c r="A9" s="46" t="s">
        <v>7</v>
      </c>
      <c r="B9" s="46"/>
      <c r="C9" s="46"/>
      <c r="D9" s="9">
        <v>90057793</v>
      </c>
      <c r="E9" s="11"/>
      <c r="F9" s="4"/>
      <c r="G9" s="4"/>
      <c r="H9" s="4"/>
      <c r="I9" s="4"/>
      <c r="J9" s="4"/>
      <c r="K9" s="4"/>
      <c r="L9" s="4"/>
      <c r="M9" s="4"/>
      <c r="N9" s="4"/>
    </row>
    <row r="10" spans="1:18" ht="26.25" customHeight="1" x14ac:dyDescent="0.25">
      <c r="A10" s="46" t="s">
        <v>5</v>
      </c>
      <c r="B10" s="46"/>
      <c r="C10" s="46"/>
      <c r="D10" s="9">
        <f>25410888.85+5280781.9+28781819.08</f>
        <v>59473489.829999998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25">
      <c r="A11" s="47" t="s">
        <v>0</v>
      </c>
      <c r="B11" s="47"/>
      <c r="C11" s="47"/>
      <c r="D11" s="12">
        <f>D8+D9+D10</f>
        <v>329733519.82999998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8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8" ht="15.75" x14ac:dyDescent="0.25">
      <c r="A14" s="6" t="s">
        <v>1</v>
      </c>
      <c r="B14" s="6"/>
      <c r="C14" s="6"/>
      <c r="D14" s="6"/>
      <c r="E14" s="7"/>
      <c r="F14" s="7"/>
      <c r="G14" s="7"/>
      <c r="H14" s="7"/>
      <c r="I14" s="4"/>
      <c r="J14" s="4"/>
      <c r="K14" s="4"/>
      <c r="L14" s="4"/>
      <c r="M14" s="4"/>
      <c r="N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8" ht="69.75" customHeight="1" x14ac:dyDescent="0.25">
      <c r="A16" s="14" t="s">
        <v>2</v>
      </c>
      <c r="B16" s="49" t="s">
        <v>3</v>
      </c>
      <c r="C16" s="49"/>
      <c r="D16" s="49"/>
      <c r="E16" s="20" t="s">
        <v>8</v>
      </c>
      <c r="F16" s="21"/>
      <c r="G16" s="20" t="s">
        <v>9</v>
      </c>
      <c r="H16" s="21"/>
      <c r="I16" s="15" t="s">
        <v>10</v>
      </c>
      <c r="J16" s="15" t="s">
        <v>11</v>
      </c>
      <c r="K16" s="15" t="s">
        <v>12</v>
      </c>
      <c r="L16" s="4"/>
      <c r="M16" s="4"/>
      <c r="N16" s="4"/>
    </row>
    <row r="17" spans="1:14" x14ac:dyDescent="0.25">
      <c r="A17" s="16">
        <v>1</v>
      </c>
      <c r="B17" s="24" t="s">
        <v>17</v>
      </c>
      <c r="C17" s="25"/>
      <c r="D17" s="26"/>
      <c r="E17" s="22">
        <v>131893407.93000001</v>
      </c>
      <c r="F17" s="23"/>
      <c r="G17" s="29">
        <v>16.55</v>
      </c>
      <c r="H17" s="30"/>
      <c r="I17" s="17">
        <v>45285</v>
      </c>
      <c r="J17" s="18">
        <v>45316</v>
      </c>
      <c r="K17" s="19">
        <f>J17-I17</f>
        <v>31</v>
      </c>
      <c r="L17" s="4"/>
      <c r="M17" s="4"/>
      <c r="N17" s="4"/>
    </row>
    <row r="18" spans="1:14" x14ac:dyDescent="0.25">
      <c r="A18" s="16">
        <v>2</v>
      </c>
      <c r="B18" s="24" t="s">
        <v>14</v>
      </c>
      <c r="C18" s="25"/>
      <c r="D18" s="26"/>
      <c r="E18" s="27">
        <v>131893407.93000001</v>
      </c>
      <c r="F18" s="28"/>
      <c r="G18" s="29">
        <v>16.329999999999998</v>
      </c>
      <c r="H18" s="30"/>
      <c r="I18" s="17">
        <v>45285</v>
      </c>
      <c r="J18" s="18">
        <v>45316</v>
      </c>
      <c r="K18" s="19">
        <f t="shared" ref="K18:K19" si="0">J18-I18</f>
        <v>31</v>
      </c>
      <c r="L18" s="4"/>
      <c r="M18" s="4"/>
      <c r="N18" s="4"/>
    </row>
    <row r="19" spans="1:14" x14ac:dyDescent="0.25">
      <c r="A19" s="16">
        <v>3</v>
      </c>
      <c r="B19" s="24" t="s">
        <v>18</v>
      </c>
      <c r="C19" s="25"/>
      <c r="D19" s="26"/>
      <c r="E19" s="27">
        <v>65946703.969999999</v>
      </c>
      <c r="F19" s="28"/>
      <c r="G19" s="29">
        <v>16.149999999999999</v>
      </c>
      <c r="H19" s="30"/>
      <c r="I19" s="17">
        <v>45285</v>
      </c>
      <c r="J19" s="18">
        <v>45316</v>
      </c>
      <c r="K19" s="19">
        <f t="shared" si="0"/>
        <v>31</v>
      </c>
      <c r="L19" s="4"/>
      <c r="M19" s="4"/>
      <c r="N19" s="4"/>
    </row>
    <row r="20" spans="1:14" x14ac:dyDescent="0.25">
      <c r="A20" s="24" t="s">
        <v>13</v>
      </c>
      <c r="B20" s="25"/>
      <c r="C20" s="25"/>
      <c r="D20" s="31"/>
      <c r="E20" s="34">
        <f>SUM(E17:F19)</f>
        <v>329733519.83000004</v>
      </c>
      <c r="F20" s="35"/>
      <c r="G20" s="32"/>
      <c r="H20" s="33"/>
      <c r="I20" s="4"/>
      <c r="J20" s="4"/>
      <c r="K20" s="4"/>
      <c r="L20" s="4"/>
      <c r="M20" s="4"/>
      <c r="N20" s="4"/>
    </row>
    <row r="21" spans="1:14" x14ac:dyDescent="0.25">
      <c r="E21" s="2"/>
    </row>
    <row r="24" spans="1:14" x14ac:dyDescent="0.25">
      <c r="E24" s="2"/>
    </row>
  </sheetData>
  <mergeCells count="24">
    <mergeCell ref="A20:D20"/>
    <mergeCell ref="G20:H20"/>
    <mergeCell ref="E20:F20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  <mergeCell ref="G16:H16"/>
    <mergeCell ref="E17:F17"/>
    <mergeCell ref="B18:D18"/>
    <mergeCell ref="B19:D19"/>
    <mergeCell ref="E18:F18"/>
    <mergeCell ref="E19:F19"/>
    <mergeCell ref="G18:H18"/>
    <mergeCell ref="G19:H19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2024-02-02T11:55:11Z</dcterms:modified>
</cp:coreProperties>
</file>